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taff\Tanya\Special Projects &amp; Reviews\Intrastate Funding Formula Meetings - 2024 State Plan\IFF Proposals Round 2\"/>
    </mc:Choice>
  </mc:AlternateContent>
  <bookViews>
    <workbookView xWindow="0" yWindow="0" windowWidth="19200" windowHeight="11016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1" l="1"/>
  <c r="Q32" i="1" l="1"/>
  <c r="H32" i="1"/>
  <c r="P32" i="1"/>
  <c r="G32" i="1"/>
  <c r="O32" i="1"/>
  <c r="N32" i="1"/>
  <c r="F32" i="1"/>
  <c r="F30" i="1"/>
  <c r="E32" i="1"/>
  <c r="M32" i="1"/>
  <c r="L32" i="1"/>
  <c r="C32" i="1"/>
  <c r="K32" i="1"/>
  <c r="B32" i="1"/>
  <c r="D30" i="1"/>
  <c r="H30" i="1" l="1"/>
  <c r="G30" i="1"/>
  <c r="E30" i="1"/>
  <c r="C30" i="1"/>
  <c r="B30" i="1"/>
</calcChain>
</file>

<file path=xl/sharedStrings.xml><?xml version="1.0" encoding="utf-8"?>
<sst xmlns="http://schemas.openxmlformats.org/spreadsheetml/2006/main" count="27" uniqueCount="13">
  <si>
    <t>8B</t>
  </si>
  <si>
    <t>8C</t>
  </si>
  <si>
    <t>8E</t>
  </si>
  <si>
    <t>COUNT</t>
  </si>
  <si>
    <t>TOTAL</t>
  </si>
  <si>
    <t>8A</t>
  </si>
  <si>
    <t>8D</t>
  </si>
  <si>
    <t>17/18</t>
  </si>
  <si>
    <t>PSA</t>
  </si>
  <si>
    <t>Template Credit: Mike Guy</t>
  </si>
  <si>
    <t>BIGGEST LOSS</t>
  </si>
  <si>
    <t>Analysis of Losses by Proposal (in $)</t>
  </si>
  <si>
    <t>Analysis of Losses by Proposal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</si>
</sst>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* #,##0.00_);_(* \(#,##0.00\);_(* &quot;-&quot;_);_(@_)"/>
    <numFmt numFmtId="165" formatCode="_(&quot;$&quot;* #,##0.00_);_(&quot;$&quot;* \(#,##0.00\);_(&quot;$&quot;* &quot;-&quot;_);_(@_)"/>
  </numFmts>
  <fonts count="5" x14ac:knownFonts="1">
    <font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10" fontId="0" fillId="0" borderId="0" xfId="0" applyNumberFormat="1"/>
    <xf numFmtId="0" fontId="0" fillId="0" borderId="0" xfId="0" applyAlignment="1">
      <alignment horizontal="center"/>
    </xf>
    <xf numFmtId="0" fontId="4" fillId="0" borderId="1" xfId="0" applyFont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4" fillId="2" borderId="1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7" xfId="0" applyFont="1" applyFill="1" applyBorder="1" applyAlignment="1">
      <alignment wrapText="1"/>
    </xf>
    <xf numFmtId="0" fontId="4" fillId="3" borderId="10" xfId="0" applyFont="1" applyFill="1" applyBorder="1"/>
    <xf numFmtId="165" fontId="4" fillId="2" borderId="12" xfId="0" applyNumberFormat="1" applyFont="1" applyFill="1" applyBorder="1"/>
    <xf numFmtId="10" fontId="4" fillId="2" borderId="12" xfId="0" applyNumberFormat="1" applyFont="1" applyFill="1" applyBorder="1"/>
    <xf numFmtId="10" fontId="4" fillId="2" borderId="9" xfId="0" applyNumberFormat="1" applyFont="1" applyFill="1" applyBorder="1"/>
    <xf numFmtId="164" fontId="4" fillId="0" borderId="12" xfId="0" applyNumberFormat="1" applyFont="1" applyFill="1" applyBorder="1"/>
    <xf numFmtId="44" fontId="0" fillId="0" borderId="13" xfId="1" applyFont="1" applyBorder="1"/>
    <xf numFmtId="44" fontId="0" fillId="0" borderId="13" xfId="1" applyFont="1" applyBorder="1" applyAlignment="1">
      <alignment horizontal="right"/>
    </xf>
    <xf numFmtId="44" fontId="1" fillId="0" borderId="13" xfId="1" applyFont="1" applyBorder="1"/>
    <xf numFmtId="44" fontId="3" fillId="0" borderId="13" xfId="1" applyFont="1" applyBorder="1"/>
    <xf numFmtId="0" fontId="4" fillId="3" borderId="7" xfId="0" applyFont="1" applyFill="1" applyBorder="1"/>
    <xf numFmtId="0" fontId="4" fillId="0" borderId="12" xfId="0" applyFont="1" applyBorder="1"/>
    <xf numFmtId="0" fontId="4" fillId="0" borderId="9" xfId="0" applyFont="1" applyBorder="1"/>
    <xf numFmtId="10" fontId="0" fillId="0" borderId="13" xfId="0" applyNumberFormat="1" applyBorder="1"/>
    <xf numFmtId="44" fontId="0" fillId="0" borderId="14" xfId="1" applyFont="1" applyBorder="1"/>
    <xf numFmtId="10" fontId="0" fillId="0" borderId="14" xfId="0" applyNumberFormat="1" applyBorder="1"/>
    <xf numFmtId="10" fontId="0" fillId="0" borderId="16" xfId="0" applyNumberFormat="1" applyBorder="1"/>
    <xf numFmtId="10" fontId="0" fillId="0" borderId="17" xfId="0" applyNumberFormat="1" applyBorder="1"/>
    <xf numFmtId="0" fontId="4" fillId="3" borderId="19" xfId="0" applyFont="1" applyFill="1" applyBorder="1" applyAlignment="1">
      <alignment horizontal="right"/>
    </xf>
    <xf numFmtId="0" fontId="4" fillId="3" borderId="20" xfId="0" applyFont="1" applyFill="1" applyBorder="1" applyAlignment="1">
      <alignment horizontal="right"/>
    </xf>
    <xf numFmtId="0" fontId="4" fillId="3" borderId="12" xfId="0" applyFont="1" applyFill="1" applyBorder="1"/>
    <xf numFmtId="0" fontId="4" fillId="2" borderId="12" xfId="0" applyFont="1" applyFill="1" applyBorder="1" applyAlignment="1">
      <alignment wrapText="1"/>
    </xf>
    <xf numFmtId="0" fontId="4" fillId="3" borderId="22" xfId="0" applyFont="1" applyFill="1" applyBorder="1" applyAlignment="1">
      <alignment horizontal="right"/>
    </xf>
    <xf numFmtId="44" fontId="0" fillId="0" borderId="23" xfId="1" applyFont="1" applyBorder="1" applyAlignment="1">
      <alignment horizontal="right"/>
    </xf>
    <xf numFmtId="44" fontId="0" fillId="0" borderId="23" xfId="1" applyFont="1" applyBorder="1"/>
    <xf numFmtId="44" fontId="3" fillId="0" borderId="23" xfId="1" applyFont="1" applyBorder="1"/>
    <xf numFmtId="0" fontId="4" fillId="3" borderId="24" xfId="0" applyFont="1" applyFill="1" applyBorder="1" applyAlignment="1">
      <alignment horizontal="right"/>
    </xf>
    <xf numFmtId="44" fontId="0" fillId="0" borderId="25" xfId="1" applyFont="1" applyBorder="1"/>
    <xf numFmtId="10" fontId="0" fillId="0" borderId="23" xfId="0" applyNumberFormat="1" applyBorder="1"/>
    <xf numFmtId="10" fontId="0" fillId="0" borderId="25" xfId="0" applyNumberFormat="1" applyBorder="1"/>
    <xf numFmtId="0" fontId="4" fillId="3" borderId="27" xfId="0" applyFont="1" applyFill="1" applyBorder="1" applyAlignment="1">
      <alignment horizontal="right"/>
    </xf>
    <xf numFmtId="44" fontId="0" fillId="0" borderId="15" xfId="1" applyFont="1" applyBorder="1"/>
    <xf numFmtId="44" fontId="0" fillId="0" borderId="15" xfId="1" applyFont="1" applyBorder="1" applyAlignment="1">
      <alignment horizontal="right"/>
    </xf>
    <xf numFmtId="44" fontId="0" fillId="0" borderId="26" xfId="1" applyFont="1" applyBorder="1" applyAlignment="1">
      <alignment horizontal="right"/>
    </xf>
    <xf numFmtId="0" fontId="4" fillId="3" borderId="21" xfId="0" applyFont="1" applyFill="1" applyBorder="1" applyAlignment="1">
      <alignment horizontal="right"/>
    </xf>
    <xf numFmtId="10" fontId="0" fillId="0" borderId="18" xfId="0" applyNumberFormat="1" applyBorder="1"/>
    <xf numFmtId="10" fontId="0" fillId="0" borderId="15" xfId="0" applyNumberFormat="1" applyBorder="1"/>
    <xf numFmtId="10" fontId="0" fillId="0" borderId="26" xfId="0" applyNumberFormat="1" applyBorder="1"/>
    <xf numFmtId="0" fontId="4" fillId="3" borderId="1" xfId="0" applyFont="1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zoomScaleNormal="100" workbookViewId="0">
      <selection activeCell="P39" sqref="P39"/>
    </sheetView>
  </sheetViews>
  <sheetFormatPr defaultRowHeight="14.4" x14ac:dyDescent="0.3"/>
  <cols>
    <col min="1" max="1" width="7.88671875" customWidth="1"/>
    <col min="2" max="8" width="13.5546875" customWidth="1"/>
    <col min="9" max="9" width="7.5546875" customWidth="1"/>
    <col min="10" max="10" width="7.88671875" customWidth="1"/>
    <col min="11" max="17" width="11.21875" customWidth="1"/>
  </cols>
  <sheetData>
    <row r="1" spans="1:17" ht="18" x14ac:dyDescent="0.35">
      <c r="A1" s="53" t="s">
        <v>11</v>
      </c>
      <c r="B1" s="54"/>
      <c r="C1" s="54"/>
      <c r="D1" s="54"/>
      <c r="E1" s="54"/>
      <c r="F1" s="54"/>
      <c r="G1" s="54"/>
      <c r="H1" s="55"/>
      <c r="J1" s="53" t="s">
        <v>12</v>
      </c>
      <c r="K1" s="54"/>
      <c r="L1" s="54"/>
      <c r="M1" s="54"/>
      <c r="N1" s="54"/>
      <c r="O1" s="54"/>
      <c r="P1" s="54"/>
      <c r="Q1" s="55"/>
    </row>
    <row r="2" spans="1:17" x14ac:dyDescent="0.3">
      <c r="A2" s="56" t="s">
        <v>9</v>
      </c>
      <c r="B2" s="57"/>
      <c r="C2" s="57"/>
      <c r="D2" s="57"/>
      <c r="E2" s="57"/>
      <c r="F2" s="57"/>
      <c r="G2" s="57"/>
      <c r="H2" s="58"/>
      <c r="J2" s="56" t="s">
        <v>9</v>
      </c>
      <c r="K2" s="57"/>
      <c r="L2" s="57"/>
      <c r="M2" s="57"/>
      <c r="N2" s="57"/>
      <c r="O2" s="57"/>
      <c r="P2" s="57"/>
      <c r="Q2" s="58"/>
    </row>
    <row r="3" spans="1:17" ht="15" thickBot="1" x14ac:dyDescent="0.35">
      <c r="A3" s="5"/>
      <c r="B3" s="6"/>
      <c r="C3" s="6"/>
      <c r="D3" s="6"/>
      <c r="E3" s="6"/>
      <c r="F3" s="6"/>
      <c r="G3" s="6"/>
      <c r="H3" s="7"/>
      <c r="J3" s="5"/>
      <c r="K3" s="6"/>
      <c r="L3" s="6"/>
      <c r="M3" s="6"/>
      <c r="N3" s="6"/>
      <c r="O3" s="6"/>
      <c r="P3" s="6"/>
      <c r="Q3" s="7"/>
    </row>
    <row r="4" spans="1:17" s="3" customFormat="1" ht="15" thickBot="1" x14ac:dyDescent="0.35">
      <c r="A4" s="8" t="s">
        <v>8</v>
      </c>
      <c r="B4" s="9">
        <v>3</v>
      </c>
      <c r="C4" s="9" t="s">
        <v>0</v>
      </c>
      <c r="D4" s="9" t="s">
        <v>1</v>
      </c>
      <c r="E4" s="9">
        <v>14</v>
      </c>
      <c r="F4" s="9">
        <v>15</v>
      </c>
      <c r="G4" s="9">
        <v>20</v>
      </c>
      <c r="H4" s="9">
        <v>22</v>
      </c>
      <c r="J4" s="9" t="s">
        <v>8</v>
      </c>
      <c r="K4" s="10">
        <v>3</v>
      </c>
      <c r="L4" s="9" t="s">
        <v>0</v>
      </c>
      <c r="M4" s="9" t="s">
        <v>1</v>
      </c>
      <c r="N4" s="9">
        <v>14</v>
      </c>
      <c r="O4" s="9">
        <v>15</v>
      </c>
      <c r="P4" s="9">
        <v>20</v>
      </c>
      <c r="Q4" s="10">
        <v>22</v>
      </c>
    </row>
    <row r="5" spans="1:17" x14ac:dyDescent="0.3">
      <c r="A5" s="41">
        <v>1</v>
      </c>
      <c r="B5" s="42">
        <v>-21459.699999999964</v>
      </c>
      <c r="C5" s="42">
        <v>-43115.699999999968</v>
      </c>
      <c r="D5" s="43">
        <v>-23942.254000000001</v>
      </c>
      <c r="E5" s="43"/>
      <c r="F5" s="43">
        <v>-53151.699999999968</v>
      </c>
      <c r="G5" s="42">
        <v>-127736.69999999997</v>
      </c>
      <c r="H5" s="44"/>
      <c r="J5" s="45">
        <v>1</v>
      </c>
      <c r="K5" s="46">
        <v>-2.5432829311449218E-2</v>
      </c>
      <c r="L5" s="47">
        <v>-5.1098302340836635E-2</v>
      </c>
      <c r="M5" s="47">
        <v>-2.8375012666223817E-2</v>
      </c>
      <c r="N5" s="47"/>
      <c r="O5" s="47">
        <v>-6.2992405006284183E-2</v>
      </c>
      <c r="P5" s="47">
        <v>-0.15138635152904281</v>
      </c>
      <c r="Q5" s="48"/>
    </row>
    <row r="6" spans="1:17" x14ac:dyDescent="0.3">
      <c r="A6" s="33">
        <v>2</v>
      </c>
      <c r="B6" s="18"/>
      <c r="C6" s="17">
        <v>-41751.399999999914</v>
      </c>
      <c r="D6" s="18">
        <v>-35286.754000000001</v>
      </c>
      <c r="E6" s="18"/>
      <c r="F6" s="18">
        <v>-51239.399999999914</v>
      </c>
      <c r="G6" s="17">
        <v>-127307.39999999991</v>
      </c>
      <c r="H6" s="34"/>
      <c r="J6" s="29">
        <v>2</v>
      </c>
      <c r="K6" s="27"/>
      <c r="L6" s="24">
        <v>-4.0099924701109423E-2</v>
      </c>
      <c r="M6" s="24">
        <v>-3.3890987567999506E-2</v>
      </c>
      <c r="N6" s="24"/>
      <c r="O6" s="24">
        <v>-4.9212627162922129E-2</v>
      </c>
      <c r="P6" s="24">
        <v>-0.12227175984264059</v>
      </c>
      <c r="Q6" s="39"/>
    </row>
    <row r="7" spans="1:17" x14ac:dyDescent="0.3">
      <c r="A7" s="33">
        <v>3</v>
      </c>
      <c r="B7" s="17"/>
      <c r="C7" s="17">
        <v>-17669.799999999959</v>
      </c>
      <c r="D7" s="17">
        <v>-160661.75400000002</v>
      </c>
      <c r="E7" s="18"/>
      <c r="F7" s="18">
        <v>-72454.799999999959</v>
      </c>
      <c r="G7" s="17">
        <v>-159567.79999999996</v>
      </c>
      <c r="H7" s="35">
        <v>-101541.73999999993</v>
      </c>
      <c r="J7" s="29">
        <v>3</v>
      </c>
      <c r="K7" s="27"/>
      <c r="L7" s="24">
        <v>-1.1664597117947087E-2</v>
      </c>
      <c r="M7" s="24">
        <v>-0.10605975351575729</v>
      </c>
      <c r="N7" s="24"/>
      <c r="O7" s="24">
        <v>-4.7830538617382991E-2</v>
      </c>
      <c r="P7" s="24">
        <v>-0.10533758729567742</v>
      </c>
      <c r="Q7" s="39">
        <v>-6.7032082296083387E-2</v>
      </c>
    </row>
    <row r="8" spans="1:17" x14ac:dyDescent="0.3">
      <c r="A8" s="33">
        <v>4</v>
      </c>
      <c r="B8" s="17"/>
      <c r="C8" s="18">
        <v>-3403.9999999999827</v>
      </c>
      <c r="D8" s="18"/>
      <c r="E8" s="18"/>
      <c r="F8" s="18">
        <v>-43961.999999999985</v>
      </c>
      <c r="G8" s="17">
        <v>-27768.999999999982</v>
      </c>
      <c r="H8" s="34"/>
      <c r="J8" s="29">
        <v>4</v>
      </c>
      <c r="K8" s="27"/>
      <c r="L8" s="24">
        <v>-4.7860411818878186E-3</v>
      </c>
      <c r="M8" s="24"/>
      <c r="N8" s="24"/>
      <c r="O8" s="24">
        <v>-6.1810793900750081E-2</v>
      </c>
      <c r="P8" s="24">
        <v>-3.9043354165641427E-2</v>
      </c>
      <c r="Q8" s="39"/>
    </row>
    <row r="9" spans="1:17" x14ac:dyDescent="0.3">
      <c r="A9" s="33">
        <v>5</v>
      </c>
      <c r="B9" s="17"/>
      <c r="C9" s="18"/>
      <c r="D9" s="17">
        <v>-108046.25400000003</v>
      </c>
      <c r="E9" s="17">
        <v>-25346.29999999993</v>
      </c>
      <c r="F9" s="17">
        <v>-73413.29999999993</v>
      </c>
      <c r="G9" s="17">
        <v>-956.29999999993015</v>
      </c>
      <c r="H9" s="35">
        <v>-29546.365000000049</v>
      </c>
      <c r="J9" s="29">
        <v>5</v>
      </c>
      <c r="K9" s="27"/>
      <c r="L9" s="24"/>
      <c r="M9" s="24">
        <v>-7.8204536744197181E-2</v>
      </c>
      <c r="N9" s="24">
        <v>-1.8345806321794729E-2</v>
      </c>
      <c r="O9" s="24">
        <v>-5.3136993693115579E-2</v>
      </c>
      <c r="P9" s="24">
        <v>-6.921757647282272E-4</v>
      </c>
      <c r="Q9" s="39">
        <v>-2.1385838950973391E-2</v>
      </c>
    </row>
    <row r="10" spans="1:17" x14ac:dyDescent="0.3">
      <c r="A10" s="33">
        <v>6</v>
      </c>
      <c r="B10" s="17">
        <v>-3620.5</v>
      </c>
      <c r="C10" s="17"/>
      <c r="D10" s="17">
        <v>-186346.25399999999</v>
      </c>
      <c r="E10" s="17"/>
      <c r="F10" s="17">
        <v>-106235.5</v>
      </c>
      <c r="G10" s="17">
        <v>-76212.5</v>
      </c>
      <c r="H10" s="35">
        <v>-76210.66499999995</v>
      </c>
      <c r="J10" s="29">
        <v>6</v>
      </c>
      <c r="K10" s="27">
        <v>-2.6074384554861177E-3</v>
      </c>
      <c r="L10" s="24"/>
      <c r="M10" s="24">
        <v>-0.13420422281877745</v>
      </c>
      <c r="N10" s="24"/>
      <c r="O10" s="24">
        <v>-7.6509467763512071E-2</v>
      </c>
      <c r="P10" s="24">
        <v>-5.4887281670690714E-2</v>
      </c>
      <c r="Q10" s="39">
        <v>-5.4885960126824965E-2</v>
      </c>
    </row>
    <row r="11" spans="1:17" x14ac:dyDescent="0.3">
      <c r="A11" s="33">
        <v>7</v>
      </c>
      <c r="B11" s="17"/>
      <c r="C11" s="18"/>
      <c r="D11" s="18"/>
      <c r="E11" s="18"/>
      <c r="F11" s="18">
        <v>-17183.400000000031</v>
      </c>
      <c r="G11" s="17">
        <v>-14477.400000000029</v>
      </c>
      <c r="H11" s="34"/>
      <c r="J11" s="29">
        <v>7</v>
      </c>
      <c r="K11" s="27"/>
      <c r="L11" s="24"/>
      <c r="M11" s="24"/>
      <c r="N11" s="24"/>
      <c r="O11" s="24">
        <v>-1.6787483977866037E-2</v>
      </c>
      <c r="P11" s="24">
        <v>-1.4143831869196889E-2</v>
      </c>
      <c r="Q11" s="39"/>
    </row>
    <row r="12" spans="1:17" x14ac:dyDescent="0.3">
      <c r="A12" s="33" t="s">
        <v>5</v>
      </c>
      <c r="B12" s="17">
        <v>-13133.999999999991</v>
      </c>
      <c r="C12" s="17">
        <v>-1543.9999999999914</v>
      </c>
      <c r="D12" s="17"/>
      <c r="E12" s="17">
        <v>-41924.999999999993</v>
      </c>
      <c r="F12" s="17">
        <v>-3963.9999999999914</v>
      </c>
      <c r="G12" s="17"/>
      <c r="H12" s="35"/>
      <c r="J12" s="29" t="s">
        <v>5</v>
      </c>
      <c r="K12" s="27">
        <v>-2.988395904436858E-2</v>
      </c>
      <c r="L12" s="24">
        <v>-3.5130830489192065E-3</v>
      </c>
      <c r="M12" s="24"/>
      <c r="N12" s="24">
        <v>-9.5392491467576779E-2</v>
      </c>
      <c r="O12" s="24">
        <v>-9.0193401592718794E-3</v>
      </c>
      <c r="P12" s="24"/>
      <c r="Q12" s="39"/>
    </row>
    <row r="13" spans="1:17" x14ac:dyDescent="0.3">
      <c r="A13" s="33" t="s">
        <v>0</v>
      </c>
      <c r="B13" s="17">
        <v>-20835.499999999978</v>
      </c>
      <c r="C13" s="17">
        <v>-7043.49999999998</v>
      </c>
      <c r="D13" s="17"/>
      <c r="E13" s="17">
        <v>-51453.499999999978</v>
      </c>
      <c r="F13" s="17">
        <v>-8279.49999999998</v>
      </c>
      <c r="G13" s="17"/>
      <c r="H13" s="35"/>
      <c r="J13" s="29" t="s">
        <v>0</v>
      </c>
      <c r="K13" s="27">
        <v>-3.7594107059890164E-2</v>
      </c>
      <c r="L13" s="24">
        <v>-1.2708794753009811E-2</v>
      </c>
      <c r="M13" s="24"/>
      <c r="N13" s="24">
        <v>-9.28390673420873E-2</v>
      </c>
      <c r="O13" s="24">
        <v>-1.4938946000929194E-2</v>
      </c>
      <c r="P13" s="24"/>
      <c r="Q13" s="39"/>
    </row>
    <row r="14" spans="1:17" x14ac:dyDescent="0.3">
      <c r="A14" s="33" t="s">
        <v>1</v>
      </c>
      <c r="B14" s="17"/>
      <c r="C14" s="17">
        <v>-8328.8999999998723</v>
      </c>
      <c r="D14" s="17"/>
      <c r="E14" s="17">
        <v>-49162.89999999987</v>
      </c>
      <c r="F14" s="17"/>
      <c r="G14" s="17"/>
      <c r="H14" s="35">
        <v>-136415.5150000001</v>
      </c>
      <c r="J14" s="29" t="s">
        <v>1</v>
      </c>
      <c r="K14" s="27"/>
      <c r="L14" s="24">
        <v>-3.324702468688033E-3</v>
      </c>
      <c r="M14" s="24"/>
      <c r="N14" s="24">
        <v>-1.9624682130637297E-2</v>
      </c>
      <c r="O14" s="24"/>
      <c r="P14" s="24"/>
      <c r="Q14" s="39">
        <v>-5.4453889407707699E-2</v>
      </c>
    </row>
    <row r="15" spans="1:17" x14ac:dyDescent="0.3">
      <c r="A15" s="33" t="s">
        <v>6</v>
      </c>
      <c r="B15" s="17"/>
      <c r="C15" s="17"/>
      <c r="D15" s="17"/>
      <c r="E15" s="17"/>
      <c r="F15" s="17"/>
      <c r="G15" s="17"/>
      <c r="H15" s="35"/>
      <c r="J15" s="29" t="s">
        <v>6</v>
      </c>
      <c r="K15" s="27"/>
      <c r="L15" s="24"/>
      <c r="M15" s="24"/>
      <c r="N15" s="24"/>
      <c r="O15" s="24"/>
      <c r="P15" s="24"/>
      <c r="Q15" s="39"/>
    </row>
    <row r="16" spans="1:17" x14ac:dyDescent="0.3">
      <c r="A16" s="33" t="s">
        <v>2</v>
      </c>
      <c r="B16" s="17"/>
      <c r="C16" s="17"/>
      <c r="D16" s="17"/>
      <c r="E16" s="17"/>
      <c r="F16" s="17"/>
      <c r="G16" s="17"/>
      <c r="H16" s="35"/>
      <c r="J16" s="29" t="s">
        <v>2</v>
      </c>
      <c r="K16" s="27"/>
      <c r="L16" s="24"/>
      <c r="M16" s="24"/>
      <c r="N16" s="24"/>
      <c r="O16" s="24"/>
      <c r="P16" s="24"/>
      <c r="Q16" s="39"/>
    </row>
    <row r="17" spans="1:17" x14ac:dyDescent="0.3">
      <c r="A17" s="33">
        <v>9</v>
      </c>
      <c r="B17" s="17"/>
      <c r="C17" s="17"/>
      <c r="D17" s="17"/>
      <c r="E17" s="17"/>
      <c r="F17" s="17"/>
      <c r="G17" s="17">
        <v>-26935.500000000011</v>
      </c>
      <c r="H17" s="35"/>
      <c r="J17" s="29">
        <v>9</v>
      </c>
      <c r="K17" s="27"/>
      <c r="L17" s="24"/>
      <c r="M17" s="24"/>
      <c r="N17" s="24"/>
      <c r="O17" s="24"/>
      <c r="P17" s="24">
        <v>-3.6469676301243294E-2</v>
      </c>
      <c r="Q17" s="39"/>
    </row>
    <row r="18" spans="1:17" x14ac:dyDescent="0.3">
      <c r="A18" s="33">
        <v>10</v>
      </c>
      <c r="B18" s="17"/>
      <c r="C18" s="17"/>
      <c r="D18" s="17"/>
      <c r="E18" s="17"/>
      <c r="F18" s="17"/>
      <c r="G18" s="17"/>
      <c r="H18" s="35"/>
      <c r="J18" s="29">
        <v>10</v>
      </c>
      <c r="K18" s="27"/>
      <c r="L18" s="24"/>
      <c r="M18" s="24"/>
      <c r="N18" s="24"/>
      <c r="O18" s="24"/>
      <c r="P18" s="24"/>
      <c r="Q18" s="39"/>
    </row>
    <row r="19" spans="1:17" x14ac:dyDescent="0.3">
      <c r="A19" s="33">
        <v>11</v>
      </c>
      <c r="B19" s="17">
        <v>-54682.499999999993</v>
      </c>
      <c r="C19" s="17">
        <v>-72390.5</v>
      </c>
      <c r="D19" s="17">
        <v>-143419.25399999999</v>
      </c>
      <c r="E19" s="17">
        <v>-104878.5</v>
      </c>
      <c r="F19" s="17">
        <v>-129545.5</v>
      </c>
      <c r="G19" s="17">
        <v>-38235.499999999993</v>
      </c>
      <c r="H19" s="35">
        <v>-26355.664999999957</v>
      </c>
      <c r="J19" s="29">
        <v>11</v>
      </c>
      <c r="K19" s="27">
        <v>-4.3787072273792811E-2</v>
      </c>
      <c r="L19" s="24">
        <v>-5.7966772832917277E-2</v>
      </c>
      <c r="M19" s="24">
        <v>-0.11484312605223698</v>
      </c>
      <c r="N19" s="24">
        <v>-8.3981574717084631E-2</v>
      </c>
      <c r="O19" s="24">
        <v>-0.10373370221267549</v>
      </c>
      <c r="P19" s="24">
        <v>-3.0617118857488319E-2</v>
      </c>
      <c r="Q19" s="39">
        <v>-2.1104327859532208E-2</v>
      </c>
    </row>
    <row r="20" spans="1:17" x14ac:dyDescent="0.3">
      <c r="A20" s="33">
        <v>12</v>
      </c>
      <c r="B20" s="17">
        <v>-889.80000000001201</v>
      </c>
      <c r="C20" s="17">
        <v>-28892.80000000001</v>
      </c>
      <c r="D20" s="17">
        <v>-92999.754000000001</v>
      </c>
      <c r="E20" s="17"/>
      <c r="F20" s="17"/>
      <c r="G20" s="17">
        <v>-165109.79999999996</v>
      </c>
      <c r="H20" s="35">
        <v>-202602.49000000005</v>
      </c>
      <c r="J20" s="29">
        <v>12</v>
      </c>
      <c r="K20" s="27">
        <v>-4.3492329454640602E-4</v>
      </c>
      <c r="L20" s="24">
        <v>-1.4122445228894397E-2</v>
      </c>
      <c r="M20" s="24">
        <v>-4.5457135762738542E-2</v>
      </c>
      <c r="N20" s="24"/>
      <c r="O20" s="24"/>
      <c r="P20" s="24">
        <v>-8.0703639219933912E-2</v>
      </c>
      <c r="Q20" s="39">
        <v>-9.9029604893351442E-2</v>
      </c>
    </row>
    <row r="21" spans="1:17" x14ac:dyDescent="0.3">
      <c r="A21" s="33">
        <v>13</v>
      </c>
      <c r="B21" s="17">
        <v>-45963.699999999968</v>
      </c>
      <c r="C21" s="17">
        <v>-44929.699999999968</v>
      </c>
      <c r="D21" s="17">
        <v>-14797.253999999999</v>
      </c>
      <c r="E21" s="17"/>
      <c r="F21" s="17">
        <v>-9255.6999999999716</v>
      </c>
      <c r="G21" s="17">
        <v>-143072.69999999998</v>
      </c>
      <c r="H21" s="35"/>
      <c r="J21" s="29">
        <v>13</v>
      </c>
      <c r="K21" s="27">
        <v>-4.7166226528456222E-2</v>
      </c>
      <c r="L21" s="24">
        <v>-4.6105174475848977E-2</v>
      </c>
      <c r="M21" s="24">
        <v>-1.5184387552853782E-2</v>
      </c>
      <c r="N21" s="24"/>
      <c r="O21" s="24">
        <v>-9.4978524983722213E-3</v>
      </c>
      <c r="P21" s="24">
        <v>-0.1468158433337147</v>
      </c>
      <c r="Q21" s="39"/>
    </row>
    <row r="22" spans="1:17" x14ac:dyDescent="0.3">
      <c r="A22" s="33">
        <v>14</v>
      </c>
      <c r="B22" s="17"/>
      <c r="C22" s="17"/>
      <c r="D22" s="17"/>
      <c r="E22" s="17"/>
      <c r="F22" s="17"/>
      <c r="G22" s="17">
        <v>-134555.20000000001</v>
      </c>
      <c r="H22" s="35"/>
      <c r="J22" s="29">
        <v>14</v>
      </c>
      <c r="K22" s="27"/>
      <c r="L22" s="24"/>
      <c r="M22" s="24"/>
      <c r="N22" s="24"/>
      <c r="O22" s="24"/>
      <c r="P22" s="24">
        <v>-0.13270960748865529</v>
      </c>
      <c r="Q22" s="39"/>
    </row>
    <row r="23" spans="1:17" x14ac:dyDescent="0.3">
      <c r="A23" s="33">
        <v>15</v>
      </c>
      <c r="B23" s="17">
        <v>-11203.69999999971</v>
      </c>
      <c r="C23" s="17"/>
      <c r="D23" s="17">
        <v>-197705.25399999987</v>
      </c>
      <c r="E23" s="17">
        <v>-222841.69999999972</v>
      </c>
      <c r="F23" s="17"/>
      <c r="G23" s="17"/>
      <c r="H23" s="35">
        <v>-467297.96500000003</v>
      </c>
      <c r="J23" s="29">
        <v>15</v>
      </c>
      <c r="K23" s="27">
        <v>-3.194021625793045E-3</v>
      </c>
      <c r="L23" s="24"/>
      <c r="M23" s="24">
        <v>-5.6363063702966246E-2</v>
      </c>
      <c r="N23" s="24">
        <v>-6.3529120641261691E-2</v>
      </c>
      <c r="O23" s="24"/>
      <c r="P23" s="24"/>
      <c r="Q23" s="39">
        <v>-0.13322025812000682</v>
      </c>
    </row>
    <row r="24" spans="1:17" x14ac:dyDescent="0.3">
      <c r="A24" s="33">
        <v>16</v>
      </c>
      <c r="B24" s="17"/>
      <c r="C24" s="17"/>
      <c r="D24" s="17"/>
      <c r="E24" s="17"/>
      <c r="F24" s="17"/>
      <c r="G24" s="17"/>
      <c r="H24" s="35"/>
      <c r="J24" s="29">
        <v>16</v>
      </c>
      <c r="K24" s="27"/>
      <c r="L24" s="24"/>
      <c r="M24" s="24"/>
      <c r="N24" s="24"/>
      <c r="O24" s="24"/>
      <c r="P24" s="24"/>
      <c r="Q24" s="39"/>
    </row>
    <row r="25" spans="1:17" x14ac:dyDescent="0.3">
      <c r="A25" s="33" t="s">
        <v>7</v>
      </c>
      <c r="B25" s="17"/>
      <c r="C25" s="17"/>
      <c r="D25" s="17"/>
      <c r="E25" s="17"/>
      <c r="F25" s="17"/>
      <c r="G25" s="17">
        <v>-110367.30000000003</v>
      </c>
      <c r="H25" s="35"/>
      <c r="J25" s="29" t="s">
        <v>7</v>
      </c>
      <c r="K25" s="27"/>
      <c r="L25" s="24"/>
      <c r="M25" s="24"/>
      <c r="N25" s="24"/>
      <c r="O25" s="24"/>
      <c r="P25" s="24">
        <v>-9.9183337294952531E-2</v>
      </c>
      <c r="Q25" s="39"/>
    </row>
    <row r="26" spans="1:17" ht="16.2" x14ac:dyDescent="0.45">
      <c r="A26" s="33">
        <v>19</v>
      </c>
      <c r="B26" s="17"/>
      <c r="C26" s="19"/>
      <c r="D26" s="17">
        <v>-56824.254000000001</v>
      </c>
      <c r="E26" s="17">
        <v>-46264.699999999968</v>
      </c>
      <c r="F26" s="17"/>
      <c r="G26" s="20">
        <v>-70155.699999999968</v>
      </c>
      <c r="H26" s="36"/>
      <c r="J26" s="29">
        <v>19</v>
      </c>
      <c r="K26" s="27"/>
      <c r="L26" s="24"/>
      <c r="M26" s="24">
        <v>-5.4430430865740183E-2</v>
      </c>
      <c r="N26" s="24">
        <v>-4.4315716927391745E-2</v>
      </c>
      <c r="O26" s="24"/>
      <c r="P26" s="24">
        <v>-6.7200265905604434E-2</v>
      </c>
      <c r="Q26" s="39"/>
    </row>
    <row r="27" spans="1:17" x14ac:dyDescent="0.3">
      <c r="A27" s="33">
        <v>20</v>
      </c>
      <c r="B27" s="17">
        <v>-235324.40000000002</v>
      </c>
      <c r="C27" s="17">
        <v>-230309.40000000002</v>
      </c>
      <c r="D27" s="17">
        <v>-574087.75399999984</v>
      </c>
      <c r="E27" s="17">
        <v>-476035.4</v>
      </c>
      <c r="F27" s="17">
        <v>-169084.40000000002</v>
      </c>
      <c r="G27" s="17"/>
      <c r="H27" s="35">
        <v>-734539.64000000013</v>
      </c>
      <c r="J27" s="29">
        <v>20</v>
      </c>
      <c r="K27" s="27">
        <v>-5.8864225843093206E-2</v>
      </c>
      <c r="L27" s="24">
        <v>-5.7609769898010109E-2</v>
      </c>
      <c r="M27" s="24">
        <v>-0.14360275094809599</v>
      </c>
      <c r="N27" s="24">
        <v>-0.11907585994018134</v>
      </c>
      <c r="O27" s="24">
        <v>-4.2294901455794252E-2</v>
      </c>
      <c r="P27" s="24"/>
      <c r="Q27" s="39">
        <v>-0.18373830873323965</v>
      </c>
    </row>
    <row r="28" spans="1:17" x14ac:dyDescent="0.3">
      <c r="A28" s="33">
        <v>21</v>
      </c>
      <c r="B28" s="17"/>
      <c r="C28" s="17"/>
      <c r="D28" s="17">
        <v>-54698.75400000003</v>
      </c>
      <c r="E28" s="17">
        <v>-135049.79999999999</v>
      </c>
      <c r="F28" s="17"/>
      <c r="G28" s="17"/>
      <c r="H28" s="35">
        <v>-88497.989999999962</v>
      </c>
      <c r="J28" s="29">
        <v>21</v>
      </c>
      <c r="K28" s="27"/>
      <c r="L28" s="24"/>
      <c r="M28" s="24">
        <v>-3.1147006972077541E-2</v>
      </c>
      <c r="N28" s="24">
        <v>-7.6901149561426477E-2</v>
      </c>
      <c r="O28" s="24"/>
      <c r="P28" s="24"/>
      <c r="Q28" s="39">
        <v>-5.0393241344123596E-2</v>
      </c>
    </row>
    <row r="29" spans="1:17" ht="15" thickBot="1" x14ac:dyDescent="0.35">
      <c r="A29" s="37">
        <v>22</v>
      </c>
      <c r="B29" s="25">
        <v>-32097.499999999993</v>
      </c>
      <c r="C29" s="25">
        <v>-23259.499999999993</v>
      </c>
      <c r="D29" s="25"/>
      <c r="E29" s="25"/>
      <c r="F29" s="25">
        <v>-10852.499999999991</v>
      </c>
      <c r="G29" s="25">
        <v>-92039.499999999971</v>
      </c>
      <c r="H29" s="38"/>
      <c r="J29" s="30">
        <v>22</v>
      </c>
      <c r="K29" s="28">
        <v>-5.813053222556764E-2</v>
      </c>
      <c r="L29" s="26">
        <v>-4.2124374617979299E-2</v>
      </c>
      <c r="M29" s="26"/>
      <c r="N29" s="26"/>
      <c r="O29" s="26">
        <v>-1.965454010368323E-2</v>
      </c>
      <c r="P29" s="26">
        <v>-0.16668915400810444</v>
      </c>
      <c r="Q29" s="40"/>
    </row>
    <row r="30" spans="1:17" ht="24" customHeight="1" thickBot="1" x14ac:dyDescent="0.35">
      <c r="A30" s="21" t="s">
        <v>4</v>
      </c>
      <c r="B30" s="16">
        <f t="shared" ref="B30:H30" si="0">SUM(B5:B29)</f>
        <v>-439211.29999999964</v>
      </c>
      <c r="C30" s="16">
        <f t="shared" si="0"/>
        <v>-522639.19999999972</v>
      </c>
      <c r="D30" s="16">
        <f t="shared" si="0"/>
        <v>-1648815.5479999995</v>
      </c>
      <c r="E30" s="16">
        <f t="shared" si="0"/>
        <v>-1152957.7999999996</v>
      </c>
      <c r="F30" s="16">
        <f t="shared" si="0"/>
        <v>-748621.69999999984</v>
      </c>
      <c r="G30" s="16">
        <f t="shared" si="0"/>
        <v>-1314498.2999999996</v>
      </c>
      <c r="H30" s="16">
        <f t="shared" si="0"/>
        <v>-1863008.0350000001</v>
      </c>
      <c r="J30" s="49"/>
      <c r="K30" s="50"/>
      <c r="L30" s="51"/>
      <c r="M30" s="51"/>
      <c r="N30" s="51"/>
      <c r="O30" s="51"/>
      <c r="P30" s="51"/>
      <c r="Q30" s="52"/>
    </row>
    <row r="31" spans="1:17" ht="24" customHeight="1" thickBot="1" x14ac:dyDescent="0.35">
      <c r="A31" s="12" t="s">
        <v>3</v>
      </c>
      <c r="B31" s="4">
        <v>10</v>
      </c>
      <c r="C31" s="4">
        <v>12</v>
      </c>
      <c r="D31" s="4">
        <v>12</v>
      </c>
      <c r="E31" s="4">
        <v>9</v>
      </c>
      <c r="F31" s="4">
        <v>13</v>
      </c>
      <c r="G31" s="4">
        <v>15</v>
      </c>
      <c r="H31" s="4">
        <v>9</v>
      </c>
      <c r="I31" s="1"/>
      <c r="J31" s="31" t="s">
        <v>3</v>
      </c>
      <c r="K31" s="23">
        <v>10</v>
      </c>
      <c r="L31" s="22">
        <v>12</v>
      </c>
      <c r="M31" s="22">
        <v>12</v>
      </c>
      <c r="N31" s="22">
        <v>9</v>
      </c>
      <c r="O31" s="22">
        <v>13</v>
      </c>
      <c r="P31" s="22">
        <v>15</v>
      </c>
      <c r="Q31" s="23">
        <v>9</v>
      </c>
    </row>
    <row r="32" spans="1:17" ht="31.2" customHeight="1" thickBot="1" x14ac:dyDescent="0.35">
      <c r="A32" s="11" t="s">
        <v>10</v>
      </c>
      <c r="B32" s="13">
        <f>B27</f>
        <v>-235324.40000000002</v>
      </c>
      <c r="C32" s="13">
        <f>C27</f>
        <v>-230309.40000000002</v>
      </c>
      <c r="D32" s="13">
        <f>D27</f>
        <v>-574087.75399999984</v>
      </c>
      <c r="E32" s="13">
        <f>E27</f>
        <v>-476035.4</v>
      </c>
      <c r="F32" s="13">
        <f>F27</f>
        <v>-169084.40000000002</v>
      </c>
      <c r="G32" s="13">
        <f>G20</f>
        <v>-165109.79999999996</v>
      </c>
      <c r="H32" s="13">
        <f>H27</f>
        <v>-734539.64000000013</v>
      </c>
      <c r="J32" s="32" t="s">
        <v>10</v>
      </c>
      <c r="K32" s="15">
        <f>K27</f>
        <v>-5.8864225843093206E-2</v>
      </c>
      <c r="L32" s="14">
        <f>L19</f>
        <v>-5.7966772832917277E-2</v>
      </c>
      <c r="M32" s="14">
        <f>M27</f>
        <v>-0.14360275094809599</v>
      </c>
      <c r="N32" s="14">
        <f>N27</f>
        <v>-0.11907585994018134</v>
      </c>
      <c r="O32" s="14">
        <f>O19</f>
        <v>-0.10373370221267549</v>
      </c>
      <c r="P32" s="14">
        <f>P29</f>
        <v>-0.16668915400810444</v>
      </c>
      <c r="Q32" s="15">
        <f>Q27</f>
        <v>-0.18373830873323965</v>
      </c>
    </row>
    <row r="33" spans="14:14" x14ac:dyDescent="0.3">
      <c r="N33" s="2"/>
    </row>
  </sheetData>
  <sheetProtection algorithmName="SHA-512" hashValue="wMg2Uf+fSuoMnSxcqWUJMnOKuvKtRX8F7zKGO2H0BPWM2Mjf7Nq3fEHOmkewL4nrPFtN86ZcGzC0EJRn+UqHoA==" saltValue="jOZOQ+z64mDC9bfWG/Y4bQ==" spinCount="100000" sheet="1" objects="1" scenarios="1" selectLockedCells="1" selectUnlockedCells="1"/>
  <mergeCells count="4">
    <mergeCell ref="A1:H1"/>
    <mergeCell ref="A2:H2"/>
    <mergeCell ref="J1:Q1"/>
    <mergeCell ref="J2:Q2"/>
  </mergeCells>
  <pageMargins left="0.7" right="0.7" top="0.75" bottom="0.75" header="0.3" footer="0.3"/>
  <pageSetup scale="88" orientation="portrait" horizontalDpi="4294967293" r:id="rId1"/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DC26EE72F728479819838AE2A89E7E" ma:contentTypeVersion="8" ma:contentTypeDescription="Create a new document." ma:contentTypeScope="" ma:versionID="e9f060826e199e8edf1495c789afbff0">
  <xsd:schema xmlns:xsd="http://www.w3.org/2001/XMLSchema" xmlns:xs="http://www.w3.org/2001/XMLSchema" xmlns:p="http://schemas.microsoft.com/office/2006/metadata/properties" xmlns:ns1="http://schemas.microsoft.com/sharepoint/v3" xmlns:ns2="89461f00-0b74-46d7-ba90-7a84aa4e2ee4" xmlns:ns3="0e571ce1-07d3-4480-bf75-fb9c6ac3b3af" targetNamespace="http://schemas.microsoft.com/office/2006/metadata/properties" ma:root="true" ma:fieldsID="d97e0804446cc07338b39c8194637cb0" ns1:_="" ns2:_="" ns3:_="">
    <xsd:import namespace="http://schemas.microsoft.com/sharepoint/v3"/>
    <xsd:import namespace="89461f00-0b74-46d7-ba90-7a84aa4e2ee4"/>
    <xsd:import namespace="0e571ce1-07d3-4480-bf75-fb9c6ac3b3a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ategory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2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3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461f00-0b74-46d7-ba90-7a84aa4e2ee4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71ce1-07d3-4480-bf75-fb9c6ac3b3af" elementFormDefault="qualified">
    <xsd:import namespace="http://schemas.microsoft.com/office/2006/documentManagement/types"/>
    <xsd:import namespace="http://schemas.microsoft.com/office/infopath/2007/PartnerControls"/>
    <xsd:element name="Category" ma:index="7" nillable="true" ma:displayName="Category" ma:internalName="Category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0e571ce1-07d3-4480-bf75-fb9c6ac3b3af">Intrastate Funding Formula - State Plan</Category>
    <PublishingExpirationDate xmlns="http://schemas.microsoft.com/sharepoint/v3" xsi:nil="true"/>
    <PublishingStartDate xmlns="http://schemas.microsoft.com/sharepoint/v3" xsi:nil="true"/>
    <_dlc_DocId xmlns="89461f00-0b74-46d7-ba90-7a84aa4e2ee4">NKAHMF2WWKTP-54631402-1621</_dlc_DocId>
    <_dlc_DocIdUrl xmlns="89461f00-0b74-46d7-ba90-7a84aa4e2ee4">
      <Url>https://sharepoint.wwrc.net/VDAproviders/_layouts/15/DocIdRedir.aspx?ID=NKAHMF2WWKTP-54631402-1621</Url>
      <Description>NKAHMF2WWKTP-54631402-1621</Description>
    </_dlc_DocIdUrl>
  </documentManagement>
</p:properties>
</file>

<file path=customXml/itemProps1.xml><?xml version="1.0" encoding="utf-8"?>
<ds:datastoreItem xmlns:ds="http://schemas.openxmlformats.org/officeDocument/2006/customXml" ds:itemID="{1FBDFDCC-C0E1-4A5B-AA3C-8B919D7D8CED}"/>
</file>

<file path=customXml/itemProps2.xml><?xml version="1.0" encoding="utf-8"?>
<ds:datastoreItem xmlns:ds="http://schemas.openxmlformats.org/officeDocument/2006/customXml" ds:itemID="{CAE1F990-F054-40D6-8048-CC628EE59A95}"/>
</file>

<file path=customXml/itemProps3.xml><?xml version="1.0" encoding="utf-8"?>
<ds:datastoreItem xmlns:ds="http://schemas.openxmlformats.org/officeDocument/2006/customXml" ds:itemID="{F3D1B299-19F7-44B9-8FAB-B900A48D9746}"/>
</file>

<file path=customXml/itemProps4.xml><?xml version="1.0" encoding="utf-8"?>
<ds:datastoreItem xmlns:ds="http://schemas.openxmlformats.org/officeDocument/2006/customXml" ds:itemID="{4F4CAE62-B889-495A-802A-1987CFA946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VITA Program</cp:lastModifiedBy>
  <cp:lastPrinted>2022-11-10T20:00:10Z</cp:lastPrinted>
  <dcterms:created xsi:type="dcterms:W3CDTF">2022-10-28T20:19:09Z</dcterms:created>
  <dcterms:modified xsi:type="dcterms:W3CDTF">2022-11-16T12:49:28Z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0x010100FCDC26EE72F728479819838AE2A89E7E</vt:lpwstr>
  </property>
  <property fmtid="{D5CDD505-2E9C-101B-9397-08002B2CF9AE}" pid="3" name="_dlc_DocIdItemGuid">
    <vt:lpwstr>2d094695-43be-405e-8cfe-359064905fbd</vt:lpwstr>
  </property>
</Properties>
</file>